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KRIPSI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B20" i="1" l="1"/>
  <c r="E11" i="1"/>
  <c r="A9" i="1"/>
  <c r="F18" i="1"/>
  <c r="I9" i="1" l="1"/>
  <c r="J18" i="1" s="1"/>
  <c r="J19" i="1" l="1"/>
  <c r="K20" i="1" s="1"/>
  <c r="F20" i="1" l="1"/>
  <c r="F19" i="1"/>
  <c r="F21" i="1"/>
  <c r="B18" i="1"/>
  <c r="B19" i="1"/>
  <c r="B27" i="1" l="1"/>
  <c r="J27" i="1"/>
  <c r="J28" i="1" s="1"/>
  <c r="G22" i="1"/>
  <c r="F28" i="1" s="1"/>
  <c r="B28" i="1" l="1"/>
  <c r="B29" i="1" s="1"/>
  <c r="F26" i="1"/>
  <c r="F29" i="1"/>
  <c r="F27" i="1"/>
  <c r="F30" i="1" l="1"/>
  <c r="C34" i="1" s="1"/>
</calcChain>
</file>

<file path=xl/sharedStrings.xml><?xml version="1.0" encoding="utf-8"?>
<sst xmlns="http://schemas.openxmlformats.org/spreadsheetml/2006/main" count="53" uniqueCount="40">
  <si>
    <t xml:space="preserve">PERHITUNGAN THEOREMA BAYES </t>
  </si>
  <si>
    <t>Gejala:</t>
  </si>
  <si>
    <t>G2</t>
  </si>
  <si>
    <t>G3</t>
  </si>
  <si>
    <t>G4</t>
  </si>
  <si>
    <t>Probabilitas</t>
  </si>
  <si>
    <t>G5</t>
  </si>
  <si>
    <t>Total bobot  Ringworm Berat</t>
  </si>
  <si>
    <t>1. Penyakit Ringworm Berat</t>
  </si>
  <si>
    <t xml:space="preserve">(P|H1) </t>
  </si>
  <si>
    <t xml:space="preserve">(P|H2) </t>
  </si>
  <si>
    <t>1. Ringworm Berat</t>
  </si>
  <si>
    <t>P(E|Hk) x P(Hk)</t>
  </si>
  <si>
    <t>2. Ringworm Sedang</t>
  </si>
  <si>
    <t>Gejala</t>
  </si>
  <si>
    <t>Total Bobot Ringworm Sedang</t>
  </si>
  <si>
    <t>2.Penyakit Ringworm Sedang</t>
  </si>
  <si>
    <t>(P|H2)</t>
  </si>
  <si>
    <t>(P|H3)</t>
  </si>
  <si>
    <t>(P|H4)</t>
  </si>
  <si>
    <t xml:space="preserve">P(E|Hk) x P(Hk) </t>
  </si>
  <si>
    <t>3.Ringworm Ringan</t>
  </si>
  <si>
    <t>Total Bobot Ringworm Ringan</t>
  </si>
  <si>
    <t>3.Penyakit Ringworm Ringan</t>
  </si>
  <si>
    <t>(P|H1)</t>
  </si>
  <si>
    <t>Menghitung Nilai Bayes Akhir</t>
  </si>
  <si>
    <t>1. Jenis Penyakit Ringworm Berat:</t>
  </si>
  <si>
    <t>P(H1|E)</t>
  </si>
  <si>
    <t>P(H2|E)</t>
  </si>
  <si>
    <t>2. Jenis Penyakit Ringworm sedang</t>
  </si>
  <si>
    <t>3. Jenis Penyakit Ringworm Ringan</t>
  </si>
  <si>
    <r>
      <rPr>
        <sz val="11"/>
        <color theme="1"/>
        <rFont val="Calibri"/>
        <family val="2"/>
      </rPr>
      <t>∑</t>
    </r>
    <r>
      <rPr>
        <sz val="7.7"/>
        <color theme="1"/>
        <rFont val="Times New Roman"/>
        <family val="1"/>
      </rPr>
      <t xml:space="preserve">Bayes </t>
    </r>
  </si>
  <si>
    <t>Max(Rberat,Rsedang,Rringan)</t>
  </si>
  <si>
    <t>(P|H2|E)</t>
  </si>
  <si>
    <t>(P|H3|E)</t>
  </si>
  <si>
    <t>(P|H4|E)</t>
  </si>
  <si>
    <t>(P|H1|E)</t>
  </si>
  <si>
    <t>Mengitung nilai probabilitas gejala terhadap penyakit (Nilai Bobot Probabilitas / Total nilai bobot probabilitas)</t>
  </si>
  <si>
    <t>G6</t>
  </si>
  <si>
    <t>Hasil Akhir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</si>
</sst>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11"/>
      <color theme="1"/>
      <name val="Calibri"/>
      <family val="2"/>
    </font>
    <font>
      <sz val="7.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2" fontId="1" fillId="0" borderId="1" xfId="0" applyNumberFormat="1" applyFont="1" applyBorder="1"/>
    <xf numFmtId="0" fontId="1" fillId="2" borderId="1" xfId="0" applyFont="1" applyFill="1" applyBorder="1"/>
    <xf numFmtId="2" fontId="1" fillId="0" borderId="0" xfId="0" applyNumberFormat="1" applyFont="1"/>
    <xf numFmtId="2" fontId="1" fillId="0" borderId="0" xfId="0" applyNumberFormat="1" applyFont="1" applyFill="1"/>
    <xf numFmtId="0" fontId="1" fillId="0" borderId="0" xfId="0" applyFont="1" applyFill="1"/>
    <xf numFmtId="0" fontId="1" fillId="0" borderId="0" xfId="0" applyFont="1" applyBorder="1"/>
    <xf numFmtId="0" fontId="1" fillId="0" borderId="2" xfId="0" applyFont="1" applyBorder="1"/>
    <xf numFmtId="0" fontId="1" fillId="2" borderId="3" xfId="0" applyFont="1" applyFill="1" applyBorder="1"/>
    <xf numFmtId="0" fontId="1" fillId="2" borderId="0" xfId="0" applyFont="1" applyFill="1" applyBorder="1"/>
    <xf numFmtId="165" fontId="1" fillId="2" borderId="1" xfId="0" applyNumberFormat="1" applyFont="1" applyFill="1" applyBorder="1"/>
    <xf numFmtId="164" fontId="1" fillId="0" borderId="1" xfId="0" applyNumberFormat="1" applyFont="1" applyBorder="1" applyAlignment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96" zoomScaleNormal="96" workbookViewId="0">
      <selection sqref="A1:J2"/>
    </sheetView>
  </sheetViews>
  <sheetFormatPr defaultRowHeight="15" x14ac:dyDescent="0.25"/>
  <cols>
    <col min="1" max="1" width="15" style="1" customWidth="1"/>
    <col min="2" max="2" width="15.42578125" style="1" customWidth="1"/>
    <col min="3" max="3" width="13.28515625" style="1" customWidth="1"/>
    <col min="4" max="4" width="9.85546875" style="1" customWidth="1"/>
    <col min="5" max="5" width="9.140625" style="1"/>
    <col min="6" max="6" width="10.7109375" style="1" customWidth="1"/>
    <col min="7" max="7" width="13.140625" style="1" bestFit="1" customWidth="1"/>
    <col min="8" max="9" width="9.140625" style="1"/>
    <col min="10" max="10" width="11.28515625" style="1" customWidth="1"/>
    <col min="11" max="11" width="15.28515625" style="1" customWidth="1"/>
    <col min="12" max="16384" width="9.140625" style="1"/>
  </cols>
  <sheetData>
    <row r="1" spans="1:1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1" x14ac:dyDescent="0.25">
      <c r="A3" s="1" t="s">
        <v>11</v>
      </c>
      <c r="E3" s="1" t="s">
        <v>13</v>
      </c>
      <c r="I3" s="1" t="s">
        <v>21</v>
      </c>
    </row>
    <row r="4" spans="1:11" x14ac:dyDescent="0.25">
      <c r="A4" s="3" t="s">
        <v>1</v>
      </c>
      <c r="B4" s="3" t="s">
        <v>5</v>
      </c>
      <c r="E4" s="3" t="s">
        <v>14</v>
      </c>
      <c r="F4" s="3" t="s">
        <v>5</v>
      </c>
      <c r="I4" s="3" t="s">
        <v>14</v>
      </c>
      <c r="J4" s="3" t="s">
        <v>5</v>
      </c>
    </row>
    <row r="5" spans="1:11" x14ac:dyDescent="0.25">
      <c r="A5" s="3" t="s">
        <v>6</v>
      </c>
      <c r="B5" s="14">
        <v>0.8</v>
      </c>
      <c r="E5" s="3" t="s">
        <v>2</v>
      </c>
      <c r="F5" s="3">
        <v>0.7</v>
      </c>
      <c r="I5" s="3" t="s">
        <v>2</v>
      </c>
      <c r="J5" s="3">
        <v>0.7</v>
      </c>
    </row>
    <row r="6" spans="1:11" x14ac:dyDescent="0.25">
      <c r="A6" s="3" t="s">
        <v>38</v>
      </c>
      <c r="B6" s="15">
        <v>0.6</v>
      </c>
      <c r="E6" s="3" t="s">
        <v>3</v>
      </c>
      <c r="F6" s="3">
        <v>0.6</v>
      </c>
      <c r="I6" s="3" t="s">
        <v>4</v>
      </c>
      <c r="J6" s="3">
        <v>0.6</v>
      </c>
    </row>
    <row r="7" spans="1:11" x14ac:dyDescent="0.25">
      <c r="E7" s="3" t="s">
        <v>4</v>
      </c>
      <c r="F7" s="3">
        <v>0.6</v>
      </c>
      <c r="J7" s="8"/>
    </row>
    <row r="8" spans="1:11" x14ac:dyDescent="0.25">
      <c r="A8" s="2" t="s">
        <v>7</v>
      </c>
      <c r="B8" s="2"/>
      <c r="C8" s="8"/>
      <c r="E8" s="3" t="s">
        <v>6</v>
      </c>
      <c r="F8" s="3">
        <v>0.8</v>
      </c>
      <c r="I8" s="12" t="s">
        <v>22</v>
      </c>
      <c r="J8" s="12"/>
      <c r="K8" s="12"/>
    </row>
    <row r="9" spans="1:11" x14ac:dyDescent="0.25">
      <c r="A9" s="2">
        <f>SUM(B5:B6)</f>
        <v>1.4</v>
      </c>
      <c r="B9" s="2"/>
      <c r="I9" s="12">
        <f>SUM(J5:J6)</f>
        <v>1.2999999999999998</v>
      </c>
      <c r="J9" s="12"/>
      <c r="K9" s="12"/>
    </row>
    <row r="10" spans="1:11" x14ac:dyDescent="0.25">
      <c r="E10" s="2" t="s">
        <v>15</v>
      </c>
      <c r="F10" s="2"/>
      <c r="G10" s="2"/>
    </row>
    <row r="11" spans="1:11" x14ac:dyDescent="0.25">
      <c r="E11" s="2">
        <f>SUM(F5:F9)</f>
        <v>2.7</v>
      </c>
      <c r="F11" s="2"/>
      <c r="G11" s="2"/>
    </row>
    <row r="13" spans="1:11" x14ac:dyDescent="0.25">
      <c r="K13" s="8"/>
    </row>
    <row r="15" spans="1:11" x14ac:dyDescent="0.25">
      <c r="A15" s="1" t="s">
        <v>37</v>
      </c>
    </row>
    <row r="17" spans="1:11" x14ac:dyDescent="0.25">
      <c r="A17" s="1" t="s">
        <v>8</v>
      </c>
      <c r="C17" s="8"/>
      <c r="E17" s="1" t="s">
        <v>16</v>
      </c>
      <c r="I17" s="1" t="s">
        <v>23</v>
      </c>
    </row>
    <row r="18" spans="1:11" x14ac:dyDescent="0.25">
      <c r="A18" s="3" t="s">
        <v>9</v>
      </c>
      <c r="B18" s="4">
        <f>B5/$A$9</f>
        <v>0.57142857142857151</v>
      </c>
      <c r="C18" s="8"/>
      <c r="E18" s="10" t="s">
        <v>24</v>
      </c>
      <c r="F18" s="4">
        <f>F5/$E$11</f>
        <v>0.25925925925925924</v>
      </c>
      <c r="G18" s="9"/>
      <c r="I18" s="3" t="s">
        <v>24</v>
      </c>
      <c r="J18" s="4">
        <f>J5/$I$9</f>
        <v>0.53846153846153855</v>
      </c>
    </row>
    <row r="19" spans="1:11" x14ac:dyDescent="0.25">
      <c r="A19" s="3" t="s">
        <v>10</v>
      </c>
      <c r="B19" s="4">
        <f>B6/$A$9</f>
        <v>0.4285714285714286</v>
      </c>
      <c r="E19" s="10" t="s">
        <v>17</v>
      </c>
      <c r="F19" s="4">
        <f>F6/$E$11</f>
        <v>0.22222222222222221</v>
      </c>
      <c r="G19" s="9"/>
      <c r="I19" s="3" t="s">
        <v>17</v>
      </c>
      <c r="J19" s="4">
        <f>J6/$I$9</f>
        <v>0.46153846153846156</v>
      </c>
      <c r="K19" s="9"/>
    </row>
    <row r="20" spans="1:11" x14ac:dyDescent="0.25">
      <c r="A20" s="5" t="s">
        <v>12</v>
      </c>
      <c r="B20" s="13">
        <f>(B5*B18)+(B6*B19)</f>
        <v>0.71428571428571441</v>
      </c>
      <c r="E20" s="10" t="s">
        <v>18</v>
      </c>
      <c r="F20" s="4">
        <f>F7/$E$11</f>
        <v>0.22222222222222221</v>
      </c>
      <c r="G20" s="9"/>
      <c r="I20" s="5" t="s">
        <v>20</v>
      </c>
      <c r="J20" s="5"/>
      <c r="K20" s="13">
        <f>(J5*J18)+(J6*J19)</f>
        <v>0.65384615384615397</v>
      </c>
    </row>
    <row r="21" spans="1:11" x14ac:dyDescent="0.25">
      <c r="E21" s="10" t="s">
        <v>19</v>
      </c>
      <c r="F21" s="4">
        <f>F8/$E$11</f>
        <v>0.29629629629629628</v>
      </c>
      <c r="G21" s="9"/>
    </row>
    <row r="22" spans="1:11" x14ac:dyDescent="0.25">
      <c r="E22" s="5" t="s">
        <v>20</v>
      </c>
      <c r="F22" s="11"/>
      <c r="G22" s="13">
        <f>(F5*F18)+(F6*F19)+(F7*F20)+(F8*F21)</f>
        <v>0.68518518518518512</v>
      </c>
    </row>
    <row r="25" spans="1:11" x14ac:dyDescent="0.25">
      <c r="A25" s="1" t="s">
        <v>25</v>
      </c>
      <c r="E25" s="1" t="s">
        <v>29</v>
      </c>
      <c r="I25" s="1" t="s">
        <v>30</v>
      </c>
    </row>
    <row r="26" spans="1:11" x14ac:dyDescent="0.25">
      <c r="A26" s="1" t="s">
        <v>26</v>
      </c>
      <c r="E26" s="3" t="s">
        <v>36</v>
      </c>
      <c r="F26" s="4">
        <f>(F5*F18)/$G$22</f>
        <v>0.26486486486486488</v>
      </c>
      <c r="I26" s="3" t="s">
        <v>36</v>
      </c>
      <c r="J26" s="4">
        <f>(J5*J18)/$K$20</f>
        <v>0.57647058823529407</v>
      </c>
    </row>
    <row r="27" spans="1:11" x14ac:dyDescent="0.25">
      <c r="A27" s="1" t="s">
        <v>27</v>
      </c>
      <c r="B27" s="6">
        <f>(B5*B18/$B$20)</f>
        <v>0.64</v>
      </c>
      <c r="C27" s="7"/>
      <c r="E27" s="3" t="s">
        <v>33</v>
      </c>
      <c r="F27" s="4">
        <f>(F6*F19)/$G$22</f>
        <v>0.19459459459459461</v>
      </c>
      <c r="I27" s="3" t="s">
        <v>33</v>
      </c>
      <c r="J27" s="4">
        <f>(J6*J19)/$K$20</f>
        <v>0.42352941176470582</v>
      </c>
    </row>
    <row r="28" spans="1:11" x14ac:dyDescent="0.25">
      <c r="A28" s="1" t="s">
        <v>28</v>
      </c>
      <c r="B28" s="6">
        <f>(B6*B19/$B$20)</f>
        <v>0.36</v>
      </c>
      <c r="C28" s="8"/>
      <c r="E28" s="3" t="s">
        <v>34</v>
      </c>
      <c r="F28" s="4">
        <f>(F7*F20)/$G$22</f>
        <v>0.19459459459459461</v>
      </c>
      <c r="I28" s="20" t="s">
        <v>31</v>
      </c>
      <c r="J28" s="22">
        <f>(J5*J26)+(J6*J27)</f>
        <v>0.65764705882352925</v>
      </c>
    </row>
    <row r="29" spans="1:11" x14ac:dyDescent="0.25">
      <c r="A29" s="20" t="s">
        <v>31</v>
      </c>
      <c r="B29" s="22">
        <f>(B5*B27)+(B6*B28)</f>
        <v>0.72799999999999998</v>
      </c>
      <c r="E29" s="3" t="s">
        <v>35</v>
      </c>
      <c r="F29" s="4">
        <f>(F8*F21)/$G$22</f>
        <v>0.34594594594594597</v>
      </c>
      <c r="I29" s="21"/>
      <c r="J29" s="23"/>
    </row>
    <row r="30" spans="1:11" x14ac:dyDescent="0.25">
      <c r="A30" s="21"/>
      <c r="B30" s="23"/>
      <c r="E30" s="20" t="s">
        <v>31</v>
      </c>
      <c r="F30" s="22">
        <f>(F5*F26)+(F6*F27)+(F7*F28)+(F8*F29)</f>
        <v>0.69567567567567568</v>
      </c>
    </row>
    <row r="31" spans="1:11" x14ac:dyDescent="0.25">
      <c r="E31" s="21"/>
      <c r="F31" s="23"/>
    </row>
    <row r="32" spans="1:11" x14ac:dyDescent="0.25">
      <c r="G32" s="8"/>
    </row>
    <row r="33" spans="1:8" x14ac:dyDescent="0.25">
      <c r="A33" s="1" t="s">
        <v>39</v>
      </c>
      <c r="D33" s="7"/>
      <c r="G33" s="8"/>
      <c r="H33" s="7"/>
    </row>
    <row r="34" spans="1:8" x14ac:dyDescent="0.25">
      <c r="A34" s="16" t="s">
        <v>32</v>
      </c>
      <c r="B34" s="16"/>
      <c r="C34" s="17">
        <f>MAX(B29,F30,J28)</f>
        <v>0.72799999999999998</v>
      </c>
      <c r="D34" s="8"/>
      <c r="G34" s="8"/>
      <c r="H34" s="8"/>
    </row>
    <row r="35" spans="1:8" x14ac:dyDescent="0.25">
      <c r="A35" s="16"/>
      <c r="B35" s="16"/>
      <c r="C35" s="17"/>
    </row>
  </sheetData>
  <mergeCells count="9">
    <mergeCell ref="A34:B35"/>
    <mergeCell ref="C34:C35"/>
    <mergeCell ref="A1:J2"/>
    <mergeCell ref="E30:E31"/>
    <mergeCell ref="F30:F31"/>
    <mergeCell ref="I28:I29"/>
    <mergeCell ref="J28:J29"/>
    <mergeCell ref="A29:A30"/>
    <mergeCell ref="B29:B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2020-01-16T06:54:26Z</dcterms:created>
  <dcterms:modified xsi:type="dcterms:W3CDTF">2020-03-16T09:43:48Z</dcterms:modified>
</cp:coreProperties>
</file>